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732" activeTab="3"/>
  </bookViews>
  <sheets>
    <sheet name="0.封面" sheetId="1" r:id="rId1"/>
    <sheet name="1.结算方案" sheetId="2" r:id="rId2"/>
    <sheet name="2.履职情况" sheetId="3" r:id="rId3"/>
    <sheet name="3.任期激励" sheetId="4" r:id="rId4"/>
    <sheet name="4.信息披露" sheetId="5" r:id="rId5"/>
  </sheets>
  <definedNames>
    <definedName name="_Hlk449677626" localSheetId="4">'4.信息披露'!#REF!</definedName>
  </definedNames>
  <calcPr fullCalcOnLoad="1"/>
</workbook>
</file>

<file path=xl/sharedStrings.xml><?xml version="1.0" encoding="utf-8"?>
<sst xmlns="http://schemas.openxmlformats.org/spreadsheetml/2006/main" count="206" uniqueCount="118">
  <si>
    <t>附件</t>
  </si>
  <si>
    <t>黑  龙  江  省  国  资  委</t>
  </si>
  <si>
    <t>出资企业负责人薪酬手册</t>
  </si>
  <si>
    <t>（2021年度薪酬及2019-2021年任期激励）</t>
  </si>
  <si>
    <t>企业名称</t>
  </si>
  <si>
    <t>：</t>
  </si>
  <si>
    <t>黑龙江省招标有限公司</t>
  </si>
  <si>
    <t>法人代表</t>
  </si>
  <si>
    <t>王立峰</t>
  </si>
  <si>
    <r>
      <t>联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系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人</t>
    </r>
  </si>
  <si>
    <t>单海涛</t>
  </si>
  <si>
    <t>联系电话</t>
  </si>
  <si>
    <r>
      <t>传</t>
    </r>
    <r>
      <rPr>
        <sz val="14"/>
        <rFont val="Times New Roman"/>
        <family val="1"/>
      </rPr>
      <t xml:space="preserve">        </t>
    </r>
    <r>
      <rPr>
        <sz val="14"/>
        <rFont val="仿宋_GB2312"/>
        <family val="3"/>
      </rPr>
      <t>真</t>
    </r>
  </si>
  <si>
    <t>黑龙江省国资委出资企业负责人2021年度薪酬结算方案(表一)</t>
  </si>
  <si>
    <t>企业名称(公章)：黑龙江省招标有限公司</t>
  </si>
  <si>
    <t>单位：万元</t>
  </si>
  <si>
    <t xml:space="preserve">  省国资委核定的本企业党委书记、董事长本年度薪酬(含党建考核奖惩)上限标准：50.66万元。</t>
  </si>
  <si>
    <t>姓名</t>
  </si>
  <si>
    <t>职务</t>
  </si>
  <si>
    <t>企业确认应付年薪</t>
  </si>
  <si>
    <t>年薪支付方式</t>
  </si>
  <si>
    <t>在薪酬领取方面是否存在禁止情况，如存在情况为</t>
  </si>
  <si>
    <t>分配
系数</t>
  </si>
  <si>
    <t>领薪
月数</t>
  </si>
  <si>
    <t>党建考核奖惩比例
（%）</t>
  </si>
  <si>
    <t>基本年薪</t>
  </si>
  <si>
    <t>绩效年薪</t>
  </si>
  <si>
    <t>年薪小计</t>
  </si>
  <si>
    <t>首期支付</t>
  </si>
  <si>
    <t>缓期支付</t>
  </si>
  <si>
    <t>绩效年薪基数</t>
  </si>
  <si>
    <t>党建考核奖惩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</si>
  <si>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</si>
  <si>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</si>
  <si>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</si>
  <si>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</si>
  <si>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</si>
  <si>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</si>
  <si>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</si>
  <si>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</si>
  <si>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</si>
  <si>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</si>
  <si>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</si>
  <si>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</si>
  <si>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</si>
  <si>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李宏伟</t>
  </si>
  <si>
    <t>党委副书记、副董事长、
总经理</t>
  </si>
  <si>
    <t>否</t>
  </si>
  <si>
    <t>张春宇</t>
  </si>
  <si>
    <t>副总经理</t>
  </si>
  <si>
    <t>靳宝鸿</t>
  </si>
  <si>
    <t>总    计</t>
  </si>
  <si>
    <t>禁止情况：①违规在地方政府或有关部门领取奖励;②在其它单位领取兼职报酬;③岗位变动后仍按原岗位领取薪酬;④调离本企业后但按规定保留工资关系期间仍领取绩效年薪、任期激励;⑤免职、撤职后未重新任命期间仍领取薪酬;⑥因病请假累计超过6个月后未按规定扣减薪酬;⑦因私请假累计超过3个月后未按规定扣减薪酬;⑧退休后仍领取薪酬;⑨违规领取福利性待遇;⑩其他有关禁止情况。</t>
  </si>
  <si>
    <t>企业负责人：</t>
  </si>
  <si>
    <t>复核人：</t>
  </si>
  <si>
    <t>填表人：</t>
  </si>
  <si>
    <t xml:space="preserve"> 年  月  日</t>
  </si>
  <si>
    <t>黑龙江省国资委出资企业负责人2021年度履职情况（表二）</t>
  </si>
  <si>
    <t>企业名称（公章）：黑龙江省招标有限公司</t>
  </si>
  <si>
    <t>任免职务文件号</t>
  </si>
  <si>
    <t>年内任领导
职务时间
(_月-_月)</t>
  </si>
  <si>
    <t>因病请假
情况
(_月_日—
_月_日)</t>
  </si>
  <si>
    <t>因私请假
情况
(_月_日—
_月_日)</t>
  </si>
  <si>
    <t>其他有关情况</t>
  </si>
  <si>
    <t>党委副书记、副董事长、总经理</t>
  </si>
  <si>
    <t>黑国资党干〔2020〕1号</t>
  </si>
  <si>
    <t>1-12</t>
  </si>
  <si>
    <t>无</t>
  </si>
  <si>
    <t>注：“年内任领导职务时间”按任职文件填至月份，如“1-11”。年内改任多个领导职务可分多行填写。如无请假及其他有关情况，请填“无”。</t>
  </si>
  <si>
    <t>填报时间：</t>
  </si>
  <si>
    <t>年  月  日</t>
  </si>
  <si>
    <t>黑龙江省国资委出资企业负责人2019-2021年任期激励情况表（表三）</t>
  </si>
  <si>
    <t>企业名称(公章)：</t>
  </si>
  <si>
    <t>姓  名</t>
  </si>
  <si>
    <t>历任领导职务</t>
  </si>
  <si>
    <t>本任期在本企业领取</t>
  </si>
  <si>
    <t>任期经营
业绩考核
评价系数</t>
  </si>
  <si>
    <t>任期激励收入标准</t>
  </si>
  <si>
    <t>兑现任期
激励收入</t>
  </si>
  <si>
    <t>扣减因素说明</t>
  </si>
  <si>
    <t>任领导职务期间
____年__月—
____年__月</t>
  </si>
  <si>
    <t>年度薪酬(基本年薪+绩效年薪)合计</t>
  </si>
  <si>
    <t>2019年</t>
  </si>
  <si>
    <t>2020年</t>
  </si>
  <si>
    <t>2021年</t>
  </si>
  <si>
    <t>王雁江</t>
  </si>
  <si>
    <t>董事长</t>
  </si>
  <si>
    <t>2019.1-2019.9</t>
  </si>
  <si>
    <t>27.55</t>
  </si>
  <si>
    <t>1</t>
  </si>
  <si>
    <t>徐岩</t>
  </si>
  <si>
    <t>董事</t>
  </si>
  <si>
    <t>2019.1-2019.6</t>
  </si>
  <si>
    <t>16.53</t>
  </si>
  <si>
    <t>利宁</t>
  </si>
  <si>
    <t>监事</t>
  </si>
  <si>
    <t>24.61</t>
  </si>
  <si>
    <t>2020.2-2021.12</t>
  </si>
  <si>
    <t>43.60</t>
  </si>
  <si>
    <t>50.66</t>
  </si>
  <si>
    <t>38.50</t>
  </si>
  <si>
    <t>45.59</t>
  </si>
  <si>
    <t>38.07</t>
  </si>
  <si>
    <t>45.09</t>
  </si>
  <si>
    <t>黑龙江省国资委出资企业负责人薪酬信息披露情况表</t>
  </si>
  <si>
    <t>（2021年度薪酬和2019-2021年任期激励）</t>
  </si>
  <si>
    <t>任领导职务
起止时间
(_月—_月)</t>
  </si>
  <si>
    <t>2021年税前报酬</t>
  </si>
  <si>
    <t>2021年，社会保险、企业年金、补充医疗保险及住房公积金的单位缴存部分
（3）</t>
  </si>
  <si>
    <t>任期激励收入
(2019-2021年)
（4）</t>
  </si>
  <si>
    <t>是否在股东单位或其他关联方领取薪酬
(是/否)</t>
  </si>
  <si>
    <t>在关联方领取的税前薪酬总额</t>
  </si>
  <si>
    <t>备注</t>
  </si>
  <si>
    <t>应付年薪
（1）</t>
  </si>
  <si>
    <t>其他货币性收入
(注明具体项目并分列)
（2）</t>
  </si>
  <si>
    <t>交通费：4.03</t>
  </si>
  <si>
    <t>交通费：2.50</t>
  </si>
  <si>
    <t>年  月 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</si>
</sst>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</numFmts>
  <fonts count="3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6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b/>
      <sz val="11"/>
      <name val="宋体"/>
      <family val="0"/>
    </font>
    <font>
      <b/>
      <sz val="10"/>
      <name val="仿宋_GB2312"/>
      <family val="3"/>
    </font>
    <font>
      <sz val="16"/>
      <name val="仿宋_GB2312"/>
      <family val="3"/>
    </font>
    <font>
      <sz val="16"/>
      <name val="黑体"/>
      <family val="3"/>
    </font>
    <font>
      <sz val="24"/>
      <name val="宋体"/>
      <family val="0"/>
    </font>
    <font>
      <sz val="36"/>
      <name val="黑体"/>
      <family val="3"/>
    </font>
    <font>
      <sz val="22"/>
      <name val="Times New Roman"/>
      <family val="1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9" fillId="8" borderId="0" applyNumberFormat="0" applyBorder="0" applyAlignment="0" applyProtection="0"/>
    <xf numFmtId="0" fontId="22" fillId="0" borderId="5" applyNumberFormat="0" applyFill="0" applyAlignment="0" applyProtection="0"/>
    <xf numFmtId="0" fontId="19" fillId="9" borderId="0" applyNumberFormat="0" applyBorder="0" applyAlignment="0" applyProtection="0"/>
    <xf numFmtId="0" fontId="28" fillId="10" borderId="6" applyNumberFormat="0" applyAlignment="0" applyProtection="0"/>
    <xf numFmtId="0" fontId="29" fillId="10" borderId="1" applyNumberFormat="0" applyAlignment="0" applyProtection="0"/>
    <xf numFmtId="0" fontId="30" fillId="11" borderId="7" applyNumberFormat="0" applyAlignment="0" applyProtection="0"/>
    <xf numFmtId="0" fontId="16" fillId="3" borderId="0" applyNumberFormat="0" applyBorder="0" applyAlignment="0" applyProtection="0"/>
    <xf numFmtId="0" fontId="19" fillId="12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2" borderId="0" applyNumberFormat="0" applyBorder="0" applyAlignment="0" applyProtection="0"/>
    <xf numFmtId="0" fontId="34" fillId="13" borderId="0" applyNumberFormat="0" applyBorder="0" applyAlignment="0" applyProtection="0"/>
    <xf numFmtId="0" fontId="16" fillId="14" borderId="0" applyNumberFormat="0" applyBorder="0" applyAlignment="0" applyProtection="0"/>
    <xf numFmtId="0" fontId="19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9" fillId="20" borderId="0" applyNumberFormat="0" applyBorder="0" applyAlignment="0" applyProtection="0"/>
    <xf numFmtId="0" fontId="16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6" fillId="22" borderId="0" applyNumberFormat="0" applyBorder="0" applyAlignment="0" applyProtection="0"/>
    <xf numFmtId="0" fontId="19" fillId="23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 applyProtection="1">
      <alignment horizontal="left" vertical="center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17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0" fontId="9" fillId="0" borderId="0" xfId="0" applyNumberFormat="1" applyFont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7" xfId="0" applyNumberFormat="1" applyFont="1" applyBorder="1" applyAlignment="1" applyProtection="1">
      <alignment horizontal="center" vertical="center"/>
      <protection locked="0"/>
    </xf>
    <xf numFmtId="176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vertical="center" wrapText="1"/>
      <protection/>
    </xf>
    <xf numFmtId="0" fontId="6" fillId="0" borderId="17" xfId="0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0" xfId="0" applyNumberFormat="1" applyFont="1" applyBorder="1" applyAlignment="1" applyProtection="1">
      <alignment horizontal="center" vertical="top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177" fontId="7" fillId="0" borderId="10" xfId="19" applyNumberFormat="1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176" fontId="7" fillId="0" borderId="10" xfId="0" applyNumberFormat="1" applyFont="1" applyBorder="1" applyAlignment="1">
      <alignment horizontal="center" vertical="center"/>
    </xf>
    <xf numFmtId="0" fontId="5" fillId="0" borderId="27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176" fontId="5" fillId="0" borderId="10" xfId="0" applyNumberFormat="1" applyFont="1" applyBorder="1" applyAlignment="1">
      <alignment vertical="center" wrapText="1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4"/>
  <sheetViews>
    <sheetView zoomScale="75" zoomScaleNormal="75" workbookViewId="0" topLeftCell="A1">
      <selection activeCell="M13" sqref="M13:X13"/>
    </sheetView>
  </sheetViews>
  <sheetFormatPr defaultColWidth="3.75390625" defaultRowHeight="30" customHeight="1"/>
  <cols>
    <col min="1" max="16384" width="3.75390625" style="109" customWidth="1"/>
  </cols>
  <sheetData>
    <row r="1" ht="30" customHeight="1">
      <c r="A1" s="110" t="s">
        <v>0</v>
      </c>
    </row>
    <row r="3" spans="7:26" s="109" customFormat="1" ht="30" customHeight="1">
      <c r="G3" s="111" t="s">
        <v>1</v>
      </c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</row>
    <row r="4" spans="7:26" s="109" customFormat="1" ht="30" customHeight="1"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</row>
    <row r="5" spans="7:26" s="109" customFormat="1" ht="30" customHeight="1">
      <c r="G5" s="112" t="s">
        <v>2</v>
      </c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</row>
    <row r="6" spans="7:26" s="109" customFormat="1" ht="30" customHeight="1"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</row>
    <row r="7" s="109" customFormat="1" ht="30" customHeight="1">
      <c r="C7" s="113"/>
    </row>
    <row r="8" spans="7:26" s="109" customFormat="1" ht="30" customHeight="1">
      <c r="G8" s="114" t="s">
        <v>3</v>
      </c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</row>
    <row r="10" spans="9:24" s="109" customFormat="1" ht="30" customHeight="1">
      <c r="I10" s="115" t="s">
        <v>4</v>
      </c>
      <c r="J10" s="115"/>
      <c r="K10" s="115"/>
      <c r="L10" s="116" t="s">
        <v>5</v>
      </c>
      <c r="M10" s="117" t="s">
        <v>6</v>
      </c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</row>
    <row r="11" spans="9:24" s="109" customFormat="1" ht="30" customHeight="1">
      <c r="I11" s="115" t="s">
        <v>7</v>
      </c>
      <c r="J11" s="115"/>
      <c r="K11" s="115"/>
      <c r="L11" s="116" t="s">
        <v>5</v>
      </c>
      <c r="M11" s="118" t="s">
        <v>8</v>
      </c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</row>
    <row r="12" spans="9:24" s="109" customFormat="1" ht="30" customHeight="1">
      <c r="I12" s="115" t="s">
        <v>9</v>
      </c>
      <c r="J12" s="115"/>
      <c r="K12" s="115"/>
      <c r="L12" s="116" t="s">
        <v>5</v>
      </c>
      <c r="M12" s="118" t="s">
        <v>10</v>
      </c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9:24" s="109" customFormat="1" ht="30" customHeight="1">
      <c r="I13" s="115" t="s">
        <v>11</v>
      </c>
      <c r="J13" s="115"/>
      <c r="K13" s="115"/>
      <c r="L13" s="116" t="s">
        <v>5</v>
      </c>
      <c r="M13" s="118">
        <v>82364709</v>
      </c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</row>
    <row r="14" spans="9:24" s="109" customFormat="1" ht="30" customHeight="1">
      <c r="I14" s="115" t="s">
        <v>12</v>
      </c>
      <c r="J14" s="115"/>
      <c r="K14" s="115"/>
      <c r="L14" s="116" t="s">
        <v>5</v>
      </c>
      <c r="M14" s="118">
        <v>82364761</v>
      </c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</row>
  </sheetData>
  <sheetProtection/>
  <mergeCells count="13">
    <mergeCell ref="G8:Z8"/>
    <mergeCell ref="I10:K10"/>
    <mergeCell ref="M10:X10"/>
    <mergeCell ref="I11:K11"/>
    <mergeCell ref="M11:X11"/>
    <mergeCell ref="I12:K12"/>
    <mergeCell ref="M12:X12"/>
    <mergeCell ref="I13:K13"/>
    <mergeCell ref="M13:X13"/>
    <mergeCell ref="I14:K14"/>
    <mergeCell ref="M14:X14"/>
    <mergeCell ref="G3:Z4"/>
    <mergeCell ref="G5:Z6"/>
  </mergeCells>
  <printOptions/>
  <pageMargins left="0.75" right="0.8194444444444444" top="0.7597222222222222" bottom="0.5194444444444445" header="0.41944444444444445" footer="0.1694444444444444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showZeros="0" workbookViewId="0" topLeftCell="A1">
      <selection activeCell="M8" sqref="M8:M10"/>
    </sheetView>
  </sheetViews>
  <sheetFormatPr defaultColWidth="8.75390625" defaultRowHeight="24.75" customHeight="1"/>
  <cols>
    <col min="1" max="1" width="5.00390625" style="29" customWidth="1"/>
    <col min="2" max="2" width="21.50390625" style="29" customWidth="1"/>
    <col min="3" max="3" width="5.25390625" style="29" customWidth="1"/>
    <col min="4" max="4" width="4.375" style="29" customWidth="1"/>
    <col min="5" max="5" width="9.75390625" style="29" customWidth="1"/>
    <col min="6" max="6" width="6.25390625" style="29" customWidth="1"/>
    <col min="7" max="7" width="7.875" style="29" customWidth="1"/>
    <col min="8" max="12" width="7.75390625" style="29" customWidth="1"/>
    <col min="13" max="13" width="12.75390625" style="29" customWidth="1"/>
    <col min="14" max="19" width="1.00390625" style="29" customWidth="1"/>
    <col min="20" max="32" width="9.00390625" style="29" bestFit="1" customWidth="1"/>
    <col min="33" max="16384" width="8.75390625" style="29" customWidth="1"/>
  </cols>
  <sheetData>
    <row r="1" spans="1:13" s="79" customFormat="1" ht="24.75" customHeight="1">
      <c r="A1" s="81" t="s">
        <v>13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2" s="80" customFormat="1" ht="24.75" customHeight="1">
      <c r="A2" s="40" t="s">
        <v>14</v>
      </c>
      <c r="B2" s="40"/>
      <c r="C2" s="40"/>
      <c r="D2" s="40"/>
      <c r="E2" s="40"/>
      <c r="F2" s="41"/>
      <c r="G2" s="41"/>
      <c r="H2" s="41"/>
      <c r="I2" s="41"/>
      <c r="J2" s="101"/>
      <c r="K2" s="101"/>
      <c r="L2" s="102" t="s">
        <v>15</v>
      </c>
    </row>
    <row r="3" spans="1:13" s="80" customFormat="1" ht="24.75" customHeight="1">
      <c r="A3" s="82" t="s">
        <v>16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s="12" customFormat="1" ht="24.75" customHeight="1">
      <c r="A4" s="83" t="s">
        <v>17</v>
      </c>
      <c r="B4" s="83" t="s">
        <v>18</v>
      </c>
      <c r="C4" s="83" t="s">
        <v>19</v>
      </c>
      <c r="D4" s="83"/>
      <c r="E4" s="83"/>
      <c r="F4" s="83"/>
      <c r="G4" s="83"/>
      <c r="H4" s="83"/>
      <c r="I4" s="83"/>
      <c r="J4" s="83"/>
      <c r="K4" s="83" t="s">
        <v>20</v>
      </c>
      <c r="L4" s="103"/>
      <c r="M4" s="104" t="s">
        <v>21</v>
      </c>
    </row>
    <row r="5" spans="1:13" s="12" customFormat="1" ht="24.75" customHeight="1">
      <c r="A5" s="83"/>
      <c r="B5" s="83"/>
      <c r="C5" s="84" t="s">
        <v>22</v>
      </c>
      <c r="D5" s="84" t="s">
        <v>23</v>
      </c>
      <c r="E5" s="84" t="s">
        <v>24</v>
      </c>
      <c r="F5" s="84" t="s">
        <v>25</v>
      </c>
      <c r="G5" s="85" t="s">
        <v>26</v>
      </c>
      <c r="H5" s="85"/>
      <c r="I5" s="85"/>
      <c r="J5" s="84" t="s">
        <v>27</v>
      </c>
      <c r="K5" s="84" t="s">
        <v>28</v>
      </c>
      <c r="L5" s="84" t="s">
        <v>29</v>
      </c>
      <c r="M5" s="104"/>
    </row>
    <row r="6" spans="1:13" s="12" customFormat="1" ht="39.75" customHeight="1">
      <c r="A6" s="83"/>
      <c r="B6" s="83"/>
      <c r="C6" s="84"/>
      <c r="D6" s="84"/>
      <c r="E6" s="84"/>
      <c r="F6" s="84"/>
      <c r="G6" s="85"/>
      <c r="H6" s="85" t="s">
        <v>30</v>
      </c>
      <c r="I6" s="84" t="s">
        <v>31</v>
      </c>
      <c r="J6" s="84"/>
      <c r="K6" s="84"/>
      <c r="L6" s="84"/>
      <c r="M6" s="104"/>
    </row>
    <row r="7" spans="1:13" s="29" customFormat="1" ht="24.75" customHeight="1">
      <c r="A7" s="86" t="s">
        <v>32</v>
      </c>
      <c r="B7" s="86" t="s">
        <v>33</v>
      </c>
      <c r="C7" s="86" t="s">
        <v>34</v>
      </c>
      <c r="D7" s="86" t="s">
        <v>35</v>
      </c>
      <c r="E7" s="86" t="s">
        <v>36</v>
      </c>
      <c r="F7" s="86" t="s">
        <v>37</v>
      </c>
      <c r="G7" s="86" t="s">
        <v>38</v>
      </c>
      <c r="H7" s="86" t="s">
        <v>39</v>
      </c>
      <c r="I7" s="86" t="s">
        <v>40</v>
      </c>
      <c r="J7" s="86" t="s">
        <v>41</v>
      </c>
      <c r="K7" s="86" t="s">
        <v>42</v>
      </c>
      <c r="L7" s="86" t="s">
        <v>43</v>
      </c>
      <c r="M7" s="86" t="s">
        <v>44</v>
      </c>
    </row>
    <row r="8" spans="1:13" s="29" customFormat="1" ht="24.75" customHeight="1">
      <c r="A8" s="86" t="s">
        <v>45</v>
      </c>
      <c r="B8" s="86" t="s">
        <v>46</v>
      </c>
      <c r="C8" s="86">
        <v>1</v>
      </c>
      <c r="D8" s="86">
        <v>12</v>
      </c>
      <c r="E8" s="86"/>
      <c r="F8" s="87">
        <v>17.04</v>
      </c>
      <c r="G8" s="87">
        <v>33.62</v>
      </c>
      <c r="H8" s="87">
        <v>33.62</v>
      </c>
      <c r="I8" s="86"/>
      <c r="J8" s="92">
        <f aca="true" t="shared" si="0" ref="J8:J10">F8+G8</f>
        <v>50.66</v>
      </c>
      <c r="K8" s="86"/>
      <c r="L8" s="86"/>
      <c r="M8" s="89" t="s">
        <v>47</v>
      </c>
    </row>
    <row r="9" spans="1:13" s="29" customFormat="1" ht="24.75" customHeight="1">
      <c r="A9" s="86" t="s">
        <v>48</v>
      </c>
      <c r="B9" s="86" t="s">
        <v>49</v>
      </c>
      <c r="C9" s="86">
        <v>0.9</v>
      </c>
      <c r="D9" s="86">
        <v>12</v>
      </c>
      <c r="E9" s="86"/>
      <c r="F9" s="87">
        <f>17.04*C9</f>
        <v>15.336</v>
      </c>
      <c r="G9" s="87">
        <f>33.62*C9</f>
        <v>30.258</v>
      </c>
      <c r="H9" s="87">
        <v>30.26</v>
      </c>
      <c r="I9" s="86"/>
      <c r="J9" s="92">
        <f t="shared" si="0"/>
        <v>45.594</v>
      </c>
      <c r="K9" s="86"/>
      <c r="L9" s="86"/>
      <c r="M9" s="89" t="s">
        <v>47</v>
      </c>
    </row>
    <row r="10" spans="1:13" s="29" customFormat="1" ht="24.75" customHeight="1">
      <c r="A10" s="86" t="s">
        <v>50</v>
      </c>
      <c r="B10" s="88" t="s">
        <v>49</v>
      </c>
      <c r="C10" s="86">
        <v>0.89</v>
      </c>
      <c r="D10" s="86">
        <v>12</v>
      </c>
      <c r="E10" s="86"/>
      <c r="F10" s="87">
        <f>17.04*C10</f>
        <v>15.1656</v>
      </c>
      <c r="G10" s="87">
        <f>33.62*C10</f>
        <v>29.921799999999998</v>
      </c>
      <c r="H10" s="87">
        <v>29.92</v>
      </c>
      <c r="I10" s="86"/>
      <c r="J10" s="92">
        <f t="shared" si="0"/>
        <v>45.087399999999995</v>
      </c>
      <c r="K10" s="86"/>
      <c r="L10" s="86"/>
      <c r="M10" s="89" t="s">
        <v>47</v>
      </c>
    </row>
    <row r="11" spans="1:13" s="29" customFormat="1" ht="24.75" customHeight="1">
      <c r="A11" s="89"/>
      <c r="B11" s="89"/>
      <c r="C11" s="89"/>
      <c r="D11" s="89"/>
      <c r="E11" s="89"/>
      <c r="F11" s="87"/>
      <c r="G11" s="87"/>
      <c r="H11" s="87"/>
      <c r="I11" s="86"/>
      <c r="J11" s="92"/>
      <c r="K11" s="86"/>
      <c r="L11" s="86"/>
      <c r="M11" s="89"/>
    </row>
    <row r="12" spans="1:13" s="29" customFormat="1" ht="24.75" customHeight="1">
      <c r="A12" s="89"/>
      <c r="B12" s="89"/>
      <c r="C12" s="89"/>
      <c r="D12" s="89"/>
      <c r="E12" s="89"/>
      <c r="F12" s="87"/>
      <c r="G12" s="87"/>
      <c r="H12" s="87"/>
      <c r="I12" s="86"/>
      <c r="J12" s="92"/>
      <c r="K12" s="86"/>
      <c r="L12" s="86"/>
      <c r="M12" s="89"/>
    </row>
    <row r="13" spans="1:13" s="29" customFormat="1" ht="24.75" customHeight="1">
      <c r="A13" s="89"/>
      <c r="B13" s="89"/>
      <c r="C13" s="89"/>
      <c r="D13" s="89"/>
      <c r="E13" s="89"/>
      <c r="F13" s="87"/>
      <c r="G13" s="87"/>
      <c r="H13" s="87"/>
      <c r="I13" s="86"/>
      <c r="J13" s="92"/>
      <c r="K13" s="86"/>
      <c r="L13" s="86"/>
      <c r="M13" s="89"/>
    </row>
    <row r="14" spans="1:13" s="29" customFormat="1" ht="24.75" customHeight="1">
      <c r="A14" s="89"/>
      <c r="B14" s="89"/>
      <c r="C14" s="89"/>
      <c r="D14" s="89"/>
      <c r="E14" s="89"/>
      <c r="F14" s="87"/>
      <c r="G14" s="87"/>
      <c r="H14" s="87"/>
      <c r="I14" s="86"/>
      <c r="J14" s="92"/>
      <c r="K14" s="86"/>
      <c r="L14" s="86"/>
      <c r="M14" s="89"/>
    </row>
    <row r="15" spans="1:13" s="29" customFormat="1" ht="24.75" customHeight="1">
      <c r="A15" s="89"/>
      <c r="B15" s="89"/>
      <c r="C15" s="89"/>
      <c r="D15" s="89"/>
      <c r="E15" s="89"/>
      <c r="F15" s="87"/>
      <c r="G15" s="87"/>
      <c r="H15" s="87"/>
      <c r="I15" s="86"/>
      <c r="J15" s="92"/>
      <c r="K15" s="86"/>
      <c r="L15" s="86"/>
      <c r="M15" s="89"/>
    </row>
    <row r="16" spans="1:13" s="29" customFormat="1" ht="24.75" customHeight="1">
      <c r="A16" s="89"/>
      <c r="B16" s="89"/>
      <c r="C16" s="89"/>
      <c r="D16" s="89"/>
      <c r="E16" s="89"/>
      <c r="F16" s="87"/>
      <c r="G16" s="87"/>
      <c r="H16" s="87"/>
      <c r="I16" s="86"/>
      <c r="J16" s="92"/>
      <c r="K16" s="86"/>
      <c r="L16" s="86"/>
      <c r="M16" s="89"/>
    </row>
    <row r="17" spans="1:13" s="29" customFormat="1" ht="24.75" customHeight="1">
      <c r="A17" s="90" t="s">
        <v>51</v>
      </c>
      <c r="B17" s="91"/>
      <c r="C17" s="91"/>
      <c r="D17" s="91"/>
      <c r="E17" s="91"/>
      <c r="F17" s="92">
        <v>47.541599999999995</v>
      </c>
      <c r="G17" s="92">
        <v>93.7998</v>
      </c>
      <c r="H17" s="92">
        <v>93.8</v>
      </c>
      <c r="I17" s="92"/>
      <c r="J17" s="92">
        <v>141.3414</v>
      </c>
      <c r="K17" s="92"/>
      <c r="L17" s="92"/>
      <c r="M17" s="105"/>
    </row>
    <row r="18" spans="1:13" s="29" customFormat="1" ht="24.75" customHeight="1">
      <c r="A18" s="93" t="s">
        <v>52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106"/>
    </row>
    <row r="19" spans="1:13" s="29" customFormat="1" ht="24.75" customHeight="1">
      <c r="A19" s="95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107"/>
    </row>
    <row r="20" spans="1:13" s="26" customFormat="1" ht="24.75" customHeight="1">
      <c r="A20" s="97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108"/>
    </row>
    <row r="21" spans="1:13" s="26" customFormat="1" ht="24.75" customHeight="1">
      <c r="A21" s="25" t="s">
        <v>53</v>
      </c>
      <c r="C21" s="99" t="s">
        <v>54</v>
      </c>
      <c r="D21" s="100"/>
      <c r="E21" s="100"/>
      <c r="F21" s="25" t="s">
        <v>55</v>
      </c>
      <c r="K21" s="99" t="s">
        <v>56</v>
      </c>
      <c r="L21" s="99"/>
      <c r="M21" s="25"/>
    </row>
  </sheetData>
  <sheetProtection/>
  <mergeCells count="20">
    <mergeCell ref="A1:M1"/>
    <mergeCell ref="A2:C2"/>
    <mergeCell ref="A3:M3"/>
    <mergeCell ref="C4:J4"/>
    <mergeCell ref="K4:L4"/>
    <mergeCell ref="H5:I5"/>
    <mergeCell ref="A17:E17"/>
    <mergeCell ref="K21:L21"/>
    <mergeCell ref="A4:A6"/>
    <mergeCell ref="B4:B6"/>
    <mergeCell ref="C5:C6"/>
    <mergeCell ref="D5:D6"/>
    <mergeCell ref="E5:E6"/>
    <mergeCell ref="F5:F6"/>
    <mergeCell ref="G5:G6"/>
    <mergeCell ref="J5:J6"/>
    <mergeCell ref="K5:K6"/>
    <mergeCell ref="L5:L6"/>
    <mergeCell ref="M4:M6"/>
    <mergeCell ref="A18:M20"/>
  </mergeCells>
  <printOptions/>
  <pageMargins left="0.75" right="0.5694444444444444" top="0.42986111111111114" bottom="0.3" header="0.25" footer="0.159722222222222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showZeros="0" workbookViewId="0" topLeftCell="A1">
      <selection activeCell="B5" sqref="B5"/>
    </sheetView>
  </sheetViews>
  <sheetFormatPr defaultColWidth="9.00390625" defaultRowHeight="27.75" customHeight="1"/>
  <cols>
    <col min="1" max="1" width="8.625" style="1" customWidth="1"/>
    <col min="2" max="2" width="25.625" style="1" customWidth="1"/>
    <col min="3" max="3" width="20.625" style="1" customWidth="1"/>
    <col min="4" max="7" width="16.50390625" style="1" customWidth="1"/>
    <col min="8" max="13" width="1.12109375" style="1" customWidth="1"/>
    <col min="14" max="255" width="9.00390625" style="1" customWidth="1"/>
  </cols>
  <sheetData>
    <row r="1" spans="1:7" ht="27.75" customHeight="1">
      <c r="A1" s="64" t="s">
        <v>57</v>
      </c>
      <c r="B1" s="64"/>
      <c r="C1" s="64"/>
      <c r="D1" s="64"/>
      <c r="E1" s="64"/>
      <c r="F1" s="64"/>
      <c r="G1" s="64"/>
    </row>
    <row r="2" spans="1:7" s="2" customFormat="1" ht="27.75" customHeight="1">
      <c r="A2" s="65" t="s">
        <v>58</v>
      </c>
      <c r="B2" s="66"/>
      <c r="C2" s="66"/>
      <c r="D2" s="10"/>
      <c r="E2" s="12"/>
      <c r="F2" s="12"/>
      <c r="G2" s="67"/>
    </row>
    <row r="3" spans="1:7" s="2" customFormat="1" ht="27.75" customHeight="1">
      <c r="A3" s="68" t="s">
        <v>17</v>
      </c>
      <c r="B3" s="68" t="s">
        <v>18</v>
      </c>
      <c r="C3" s="68" t="s">
        <v>59</v>
      </c>
      <c r="D3" s="68" t="s">
        <v>60</v>
      </c>
      <c r="E3" s="68" t="s">
        <v>61</v>
      </c>
      <c r="F3" s="68" t="s">
        <v>62</v>
      </c>
      <c r="G3" s="68" t="s">
        <v>63</v>
      </c>
    </row>
    <row r="4" spans="1:7" s="2" customFormat="1" ht="27.75" customHeight="1">
      <c r="A4" s="68"/>
      <c r="B4" s="68"/>
      <c r="C4" s="68"/>
      <c r="D4" s="68"/>
      <c r="E4" s="68"/>
      <c r="F4" s="68"/>
      <c r="G4" s="68"/>
    </row>
    <row r="5" spans="1:7" ht="27.75" customHeight="1">
      <c r="A5" s="69" t="s">
        <v>45</v>
      </c>
      <c r="B5" s="70" t="s">
        <v>64</v>
      </c>
      <c r="C5" s="69" t="s">
        <v>65</v>
      </c>
      <c r="D5" s="71" t="s">
        <v>66</v>
      </c>
      <c r="E5" s="72" t="s">
        <v>67</v>
      </c>
      <c r="F5" s="72" t="s">
        <v>67</v>
      </c>
      <c r="G5" s="70"/>
    </row>
    <row r="6" spans="1:7" ht="27.75" customHeight="1">
      <c r="A6" s="69" t="s">
        <v>48</v>
      </c>
      <c r="B6" s="70" t="s">
        <v>49</v>
      </c>
      <c r="C6" s="69" t="s">
        <v>65</v>
      </c>
      <c r="D6" s="71" t="s">
        <v>66</v>
      </c>
      <c r="E6" s="72" t="s">
        <v>67</v>
      </c>
      <c r="F6" s="72" t="s">
        <v>67</v>
      </c>
      <c r="G6" s="70"/>
    </row>
    <row r="7" spans="1:7" ht="27.75" customHeight="1">
      <c r="A7" s="69" t="s">
        <v>50</v>
      </c>
      <c r="B7" s="70" t="s">
        <v>49</v>
      </c>
      <c r="C7" s="69" t="s">
        <v>65</v>
      </c>
      <c r="D7" s="71" t="s">
        <v>66</v>
      </c>
      <c r="E7" s="72" t="s">
        <v>67</v>
      </c>
      <c r="F7" s="72" t="s">
        <v>67</v>
      </c>
      <c r="G7" s="70"/>
    </row>
    <row r="8" spans="1:7" ht="27.75" customHeight="1">
      <c r="A8" s="19"/>
      <c r="B8" s="20"/>
      <c r="C8" s="73"/>
      <c r="D8" s="21"/>
      <c r="E8" s="70"/>
      <c r="F8" s="70"/>
      <c r="G8" s="70"/>
    </row>
    <row r="9" spans="1:7" ht="27.75" customHeight="1">
      <c r="A9" s="19"/>
      <c r="B9" s="20"/>
      <c r="C9" s="73"/>
      <c r="D9" s="21"/>
      <c r="E9" s="70"/>
      <c r="F9" s="70"/>
      <c r="G9" s="70"/>
    </row>
    <row r="10" spans="1:7" ht="27.75" customHeight="1">
      <c r="A10" s="19"/>
      <c r="B10" s="20"/>
      <c r="C10" s="73"/>
      <c r="D10" s="21"/>
      <c r="E10" s="70"/>
      <c r="F10" s="70"/>
      <c r="G10" s="70"/>
    </row>
    <row r="11" spans="1:7" ht="27.75" customHeight="1">
      <c r="A11" s="19"/>
      <c r="B11" s="20"/>
      <c r="C11" s="73"/>
      <c r="D11" s="21"/>
      <c r="E11" s="70"/>
      <c r="F11" s="70"/>
      <c r="G11" s="70"/>
    </row>
    <row r="12" spans="1:7" ht="27.75" customHeight="1">
      <c r="A12" s="19"/>
      <c r="B12" s="20"/>
      <c r="C12" s="73"/>
      <c r="D12" s="21"/>
      <c r="E12" s="70"/>
      <c r="F12" s="70"/>
      <c r="G12" s="70"/>
    </row>
    <row r="13" spans="1:7" ht="27.75" customHeight="1">
      <c r="A13" s="19"/>
      <c r="B13" s="20"/>
      <c r="C13" s="73"/>
      <c r="D13" s="21"/>
      <c r="E13" s="70"/>
      <c r="F13" s="70"/>
      <c r="G13" s="70"/>
    </row>
    <row r="14" spans="1:7" ht="27.75" customHeight="1">
      <c r="A14" s="19"/>
      <c r="B14" s="24"/>
      <c r="C14" s="73"/>
      <c r="D14" s="21"/>
      <c r="E14" s="70"/>
      <c r="F14" s="70"/>
      <c r="G14" s="70"/>
    </row>
    <row r="15" spans="1:7" ht="27.75" customHeight="1">
      <c r="A15" s="70"/>
      <c r="B15" s="24"/>
      <c r="C15" s="24"/>
      <c r="D15" s="72"/>
      <c r="E15" s="70"/>
      <c r="F15" s="70"/>
      <c r="G15" s="24"/>
    </row>
    <row r="16" spans="1:7" ht="27.75" customHeight="1">
      <c r="A16" s="74"/>
      <c r="B16" s="75"/>
      <c r="C16" s="75"/>
      <c r="D16" s="72"/>
      <c r="E16" s="75"/>
      <c r="F16" s="75"/>
      <c r="G16" s="75"/>
    </row>
    <row r="17" spans="1:7" ht="27.75" customHeight="1">
      <c r="A17" s="76" t="s">
        <v>68</v>
      </c>
      <c r="B17" s="77"/>
      <c r="C17" s="77"/>
      <c r="D17" s="77"/>
      <c r="E17" s="77"/>
      <c r="F17" s="77"/>
      <c r="G17" s="77"/>
    </row>
    <row r="18" spans="1:11" s="4" customFormat="1" ht="24.75" customHeight="1">
      <c r="A18" s="25" t="s">
        <v>53</v>
      </c>
      <c r="B18" s="26"/>
      <c r="C18" s="25" t="s">
        <v>54</v>
      </c>
      <c r="D18" s="25" t="s">
        <v>55</v>
      </c>
      <c r="E18" s="26"/>
      <c r="F18" s="25" t="s">
        <v>69</v>
      </c>
      <c r="G18" s="25" t="s">
        <v>70</v>
      </c>
      <c r="H18" s="36"/>
      <c r="I18" s="36"/>
      <c r="K18" s="36"/>
    </row>
    <row r="19" spans="1:7" ht="27.75" customHeight="1">
      <c r="A19" s="78"/>
      <c r="B19" s="78"/>
      <c r="C19" s="78"/>
      <c r="D19" s="78"/>
      <c r="E19" s="78"/>
      <c r="F19" s="78"/>
      <c r="G19" s="78"/>
    </row>
  </sheetData>
  <sheetProtection/>
  <mergeCells count="8">
    <mergeCell ref="A1:G1"/>
    <mergeCell ref="A3:A4"/>
    <mergeCell ref="B3:B4"/>
    <mergeCell ref="C3:C4"/>
    <mergeCell ref="D3:D4"/>
    <mergeCell ref="E3:E4"/>
    <mergeCell ref="F3:F4"/>
    <mergeCell ref="G3:G4"/>
  </mergeCells>
  <printOptions/>
  <pageMargins left="0.7895833333333333" right="0.6395833333333333" top="0.6694444444444444" bottom="0.5097222222222222" header="0.5097222222222222" footer="0.3493055555555555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SheetLayoutView="100" workbookViewId="0" topLeftCell="A1">
      <selection activeCell="J11" sqref="J11"/>
    </sheetView>
  </sheetViews>
  <sheetFormatPr defaultColWidth="9.00390625" defaultRowHeight="19.5" customHeight="1"/>
  <cols>
    <col min="1" max="1" width="8.75390625" style="37" customWidth="1"/>
    <col min="2" max="2" width="28.625" style="37" customWidth="1"/>
    <col min="3" max="3" width="14.75390625" style="37" customWidth="1"/>
    <col min="4" max="10" width="8.75390625" style="37" customWidth="1"/>
    <col min="11" max="11" width="14.75390625" style="37" customWidth="1"/>
    <col min="12" max="18" width="0.74609375" style="37" customWidth="1"/>
    <col min="19" max="16384" width="9.00390625" style="37" customWidth="1"/>
  </cols>
  <sheetData>
    <row r="1" spans="1:11" s="37" customFormat="1" ht="19.5" customHeight="1">
      <c r="A1" s="38" t="s">
        <v>71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37" customFormat="1" ht="19.5" customHeight="1">
      <c r="A2" s="39" t="s">
        <v>72</v>
      </c>
      <c r="B2" s="39"/>
      <c r="C2" s="40"/>
      <c r="D2" s="40"/>
      <c r="E2" s="40"/>
      <c r="F2" s="41"/>
      <c r="G2" s="41"/>
      <c r="H2" s="41"/>
      <c r="I2" s="41"/>
      <c r="J2" s="60" t="s">
        <v>15</v>
      </c>
      <c r="K2" s="61"/>
    </row>
    <row r="3" spans="1:11" s="37" customFormat="1" ht="19.5" customHeight="1">
      <c r="A3" s="42" t="s">
        <v>73</v>
      </c>
      <c r="B3" s="42" t="s">
        <v>74</v>
      </c>
      <c r="C3" s="43" t="s">
        <v>75</v>
      </c>
      <c r="D3" s="43"/>
      <c r="E3" s="43"/>
      <c r="F3" s="43"/>
      <c r="G3" s="43"/>
      <c r="H3" s="42" t="s">
        <v>76</v>
      </c>
      <c r="I3" s="42" t="s">
        <v>77</v>
      </c>
      <c r="J3" s="42" t="s">
        <v>78</v>
      </c>
      <c r="K3" s="42" t="s">
        <v>79</v>
      </c>
    </row>
    <row r="4" spans="1:11" s="37" customFormat="1" ht="19.5" customHeight="1">
      <c r="A4" s="44"/>
      <c r="B4" s="44"/>
      <c r="C4" s="45" t="s">
        <v>80</v>
      </c>
      <c r="D4" s="46" t="s">
        <v>81</v>
      </c>
      <c r="E4" s="47"/>
      <c r="F4" s="47"/>
      <c r="G4" s="48"/>
      <c r="H4" s="44"/>
      <c r="I4" s="44"/>
      <c r="J4" s="44"/>
      <c r="K4" s="44"/>
    </row>
    <row r="5" spans="1:11" s="37" customFormat="1" ht="19.5" customHeight="1">
      <c r="A5" s="49"/>
      <c r="B5" s="49"/>
      <c r="C5" s="50"/>
      <c r="D5" s="51"/>
      <c r="E5" s="52" t="s">
        <v>82</v>
      </c>
      <c r="F5" s="52" t="s">
        <v>83</v>
      </c>
      <c r="G5" s="52" t="s">
        <v>84</v>
      </c>
      <c r="H5" s="49"/>
      <c r="I5" s="49"/>
      <c r="J5" s="49"/>
      <c r="K5" s="49"/>
    </row>
    <row r="6" spans="1:11" s="37" customFormat="1" ht="19.5" customHeight="1">
      <c r="A6" s="53" t="s">
        <v>32</v>
      </c>
      <c r="B6" s="53" t="s">
        <v>33</v>
      </c>
      <c r="C6" s="53" t="s">
        <v>34</v>
      </c>
      <c r="D6" s="53" t="s">
        <v>35</v>
      </c>
      <c r="E6" s="53" t="s">
        <v>36</v>
      </c>
      <c r="F6" s="53" t="s">
        <v>37</v>
      </c>
      <c r="G6" s="53" t="s">
        <v>38</v>
      </c>
      <c r="H6" s="53" t="s">
        <v>39</v>
      </c>
      <c r="I6" s="53" t="s">
        <v>40</v>
      </c>
      <c r="J6" s="53" t="s">
        <v>41</v>
      </c>
      <c r="K6" s="53" t="s">
        <v>42</v>
      </c>
    </row>
    <row r="7" spans="1:11" s="37" customFormat="1" ht="19.5" customHeight="1">
      <c r="A7" s="16" t="s">
        <v>85</v>
      </c>
      <c r="B7" s="16" t="s">
        <v>86</v>
      </c>
      <c r="C7" s="17" t="s">
        <v>87</v>
      </c>
      <c r="D7" s="54">
        <v>27.55</v>
      </c>
      <c r="E7" s="53" t="s">
        <v>88</v>
      </c>
      <c r="F7" s="53"/>
      <c r="G7" s="53"/>
      <c r="H7" s="53" t="s">
        <v>89</v>
      </c>
      <c r="I7" s="62">
        <f aca="true" t="shared" si="0" ref="I7:I12">D7*0.3</f>
        <v>8.265</v>
      </c>
      <c r="J7" s="62">
        <v>8.265</v>
      </c>
      <c r="K7" s="53"/>
    </row>
    <row r="8" spans="1:11" s="37" customFormat="1" ht="19.5" customHeight="1">
      <c r="A8" s="16" t="s">
        <v>90</v>
      </c>
      <c r="B8" s="16" t="s">
        <v>91</v>
      </c>
      <c r="C8" s="17" t="s">
        <v>92</v>
      </c>
      <c r="D8" s="54">
        <v>16.53</v>
      </c>
      <c r="E8" s="53" t="s">
        <v>93</v>
      </c>
      <c r="F8" s="53"/>
      <c r="G8" s="53"/>
      <c r="H8" s="53" t="s">
        <v>89</v>
      </c>
      <c r="I8" s="62">
        <f t="shared" si="0"/>
        <v>4.9590000000000005</v>
      </c>
      <c r="J8" s="62">
        <v>4.9590000000000005</v>
      </c>
      <c r="K8" s="53"/>
    </row>
    <row r="9" spans="1:11" s="37" customFormat="1" ht="19.5" customHeight="1">
      <c r="A9" s="16" t="s">
        <v>94</v>
      </c>
      <c r="B9" s="16" t="s">
        <v>95</v>
      </c>
      <c r="C9" s="17" t="s">
        <v>87</v>
      </c>
      <c r="D9" s="54">
        <v>24.61</v>
      </c>
      <c r="E9" s="53" t="s">
        <v>96</v>
      </c>
      <c r="F9" s="53"/>
      <c r="G9" s="53"/>
      <c r="H9" s="53" t="s">
        <v>89</v>
      </c>
      <c r="I9" s="62">
        <f t="shared" si="0"/>
        <v>7.382999999999999</v>
      </c>
      <c r="J9" s="62">
        <v>7.382999999999999</v>
      </c>
      <c r="K9" s="53"/>
    </row>
    <row r="10" spans="1:11" s="37" customFormat="1" ht="19.5" customHeight="1">
      <c r="A10" s="16" t="s">
        <v>45</v>
      </c>
      <c r="B10" s="16" t="s">
        <v>64</v>
      </c>
      <c r="C10" s="17" t="s">
        <v>97</v>
      </c>
      <c r="D10" s="54">
        <v>94.26</v>
      </c>
      <c r="E10" s="53"/>
      <c r="F10" s="53" t="s">
        <v>98</v>
      </c>
      <c r="G10" s="53" t="s">
        <v>99</v>
      </c>
      <c r="H10" s="53" t="s">
        <v>89</v>
      </c>
      <c r="I10" s="62">
        <f t="shared" si="0"/>
        <v>28.278000000000002</v>
      </c>
      <c r="J10" s="62">
        <v>28.278000000000002</v>
      </c>
      <c r="K10" s="53"/>
    </row>
    <row r="11" spans="1:11" s="37" customFormat="1" ht="19.5" customHeight="1">
      <c r="A11" s="16" t="s">
        <v>48</v>
      </c>
      <c r="B11" s="16" t="s">
        <v>49</v>
      </c>
      <c r="C11" s="17" t="s">
        <v>97</v>
      </c>
      <c r="D11" s="54">
        <v>84.09</v>
      </c>
      <c r="E11" s="53"/>
      <c r="F11" s="53" t="s">
        <v>100</v>
      </c>
      <c r="G11" s="53" t="s">
        <v>101</v>
      </c>
      <c r="H11" s="53" t="s">
        <v>89</v>
      </c>
      <c r="I11" s="62">
        <f t="shared" si="0"/>
        <v>25.227</v>
      </c>
      <c r="J11" s="62">
        <v>25.227</v>
      </c>
      <c r="K11" s="53"/>
    </row>
    <row r="12" spans="1:11" s="37" customFormat="1" ht="19.5" customHeight="1">
      <c r="A12" s="16" t="s">
        <v>50</v>
      </c>
      <c r="B12" s="16" t="s">
        <v>49</v>
      </c>
      <c r="C12" s="17" t="s">
        <v>97</v>
      </c>
      <c r="D12" s="54">
        <v>83.16</v>
      </c>
      <c r="E12" s="53"/>
      <c r="F12" s="53" t="s">
        <v>102</v>
      </c>
      <c r="G12" s="53" t="s">
        <v>103</v>
      </c>
      <c r="H12" s="53" t="s">
        <v>89</v>
      </c>
      <c r="I12" s="62">
        <f t="shared" si="0"/>
        <v>24.947999999999997</v>
      </c>
      <c r="J12" s="62">
        <v>24.947999999999997</v>
      </c>
      <c r="K12" s="53"/>
    </row>
    <row r="13" spans="1:11" s="37" customFormat="1" ht="19.5" customHeight="1">
      <c r="A13" s="55"/>
      <c r="B13" s="55"/>
      <c r="C13" s="55"/>
      <c r="D13" s="56"/>
      <c r="E13" s="56"/>
      <c r="F13" s="56"/>
      <c r="G13" s="56"/>
      <c r="H13" s="57"/>
      <c r="I13" s="56"/>
      <c r="J13" s="55"/>
      <c r="K13" s="56"/>
    </row>
    <row r="14" spans="1:11" s="37" customFormat="1" ht="19.5" customHeight="1">
      <c r="A14" s="55"/>
      <c r="B14" s="55"/>
      <c r="C14" s="55"/>
      <c r="D14" s="56"/>
      <c r="E14" s="56"/>
      <c r="F14" s="56"/>
      <c r="G14" s="56"/>
      <c r="H14" s="57"/>
      <c r="I14" s="56"/>
      <c r="J14" s="55"/>
      <c r="K14" s="56"/>
    </row>
    <row r="15" spans="1:11" s="37" customFormat="1" ht="19.5" customHeight="1">
      <c r="A15" s="55"/>
      <c r="B15" s="55"/>
      <c r="C15" s="55"/>
      <c r="D15" s="56"/>
      <c r="E15" s="56"/>
      <c r="F15" s="56"/>
      <c r="G15" s="56"/>
      <c r="H15" s="57"/>
      <c r="I15" s="56"/>
      <c r="J15" s="55"/>
      <c r="K15" s="56"/>
    </row>
    <row r="17" spans="1:9" s="37" customFormat="1" ht="19.5" customHeight="1">
      <c r="A17" s="58" t="s">
        <v>53</v>
      </c>
      <c r="B17" s="59"/>
      <c r="C17" s="58" t="s">
        <v>54</v>
      </c>
      <c r="E17" s="58" t="s">
        <v>55</v>
      </c>
      <c r="H17" s="58" t="s">
        <v>69</v>
      </c>
      <c r="I17" s="63"/>
    </row>
  </sheetData>
  <sheetProtection/>
  <mergeCells count="11">
    <mergeCell ref="A1:K1"/>
    <mergeCell ref="A2:C2"/>
    <mergeCell ref="C3:G3"/>
    <mergeCell ref="D4:G4"/>
    <mergeCell ref="A3:A5"/>
    <mergeCell ref="B3:B5"/>
    <mergeCell ref="C4:C5"/>
    <mergeCell ref="H3:H5"/>
    <mergeCell ref="I3:I5"/>
    <mergeCell ref="J3:J5"/>
    <mergeCell ref="K3:K5"/>
  </mergeCells>
  <printOptions/>
  <pageMargins left="0.7895833333333333" right="0.7895833333333333" top="0.8298611111111112" bottom="0.5097222222222222" header="0.5097222222222222" footer="0.30972222222222223"/>
  <pageSetup fitToHeight="1" fitToWidth="1" horizontalDpi="600" verticalDpi="6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="90" zoomScaleNormal="90" workbookViewId="0" topLeftCell="A1">
      <selection activeCell="E13" sqref="E13:E14"/>
    </sheetView>
  </sheetViews>
  <sheetFormatPr defaultColWidth="8.75390625" defaultRowHeight="24" customHeight="1"/>
  <cols>
    <col min="1" max="1" width="8.75390625" style="5" customWidth="1"/>
    <col min="2" max="2" width="24.125" style="5" customWidth="1"/>
    <col min="3" max="3" width="14.75390625" style="5" customWidth="1"/>
    <col min="4" max="4" width="8.75390625" style="5" customWidth="1"/>
    <col min="5" max="5" width="14.75390625" style="5" customWidth="1"/>
    <col min="6" max="6" width="12.75390625" style="5" customWidth="1"/>
    <col min="7" max="9" width="8.75390625" style="5" customWidth="1"/>
    <col min="10" max="10" width="14.75390625" style="5" customWidth="1"/>
    <col min="11" max="14" width="1.00390625" style="5" customWidth="1"/>
    <col min="15" max="32" width="9.00390625" style="5" bestFit="1" customWidth="1"/>
    <col min="33" max="16384" width="8.75390625" style="5" customWidth="1"/>
  </cols>
  <sheetData>
    <row r="1" spans="1:10" s="1" customFormat="1" ht="24" customHeight="1">
      <c r="A1" s="6" t="s">
        <v>104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24" customHeight="1">
      <c r="A2" s="7" t="s">
        <v>105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24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s="2" customFormat="1" ht="24" customHeight="1">
      <c r="A4" s="8" t="s">
        <v>58</v>
      </c>
      <c r="B4" s="9"/>
      <c r="C4" s="9"/>
      <c r="D4" s="10"/>
      <c r="E4" s="11"/>
      <c r="F4" s="12"/>
      <c r="G4" s="12"/>
      <c r="H4" s="12"/>
      <c r="I4" s="27" t="s">
        <v>15</v>
      </c>
      <c r="J4" s="29"/>
    </row>
    <row r="5" spans="1:10" s="3" customFormat="1" ht="24" customHeight="1">
      <c r="A5" s="13" t="s">
        <v>17</v>
      </c>
      <c r="B5" s="13" t="s">
        <v>18</v>
      </c>
      <c r="C5" s="13" t="s">
        <v>106</v>
      </c>
      <c r="D5" s="14" t="s">
        <v>107</v>
      </c>
      <c r="E5" s="14"/>
      <c r="F5" s="15" t="s">
        <v>108</v>
      </c>
      <c r="G5" s="15" t="s">
        <v>109</v>
      </c>
      <c r="H5" s="13" t="s">
        <v>110</v>
      </c>
      <c r="I5" s="13" t="s">
        <v>111</v>
      </c>
      <c r="J5" s="30" t="s">
        <v>112</v>
      </c>
    </row>
    <row r="6" spans="1:10" s="3" customFormat="1" ht="24" customHeight="1">
      <c r="A6" s="13"/>
      <c r="B6" s="13"/>
      <c r="C6" s="13"/>
      <c r="D6" s="15" t="s">
        <v>113</v>
      </c>
      <c r="E6" s="15" t="s">
        <v>114</v>
      </c>
      <c r="F6" s="15"/>
      <c r="G6" s="15"/>
      <c r="H6" s="13"/>
      <c r="I6" s="13"/>
      <c r="J6" s="31"/>
    </row>
    <row r="7" spans="1:10" s="3" customFormat="1" ht="24" customHeight="1">
      <c r="A7" s="13"/>
      <c r="B7" s="13"/>
      <c r="C7" s="13"/>
      <c r="D7" s="15"/>
      <c r="E7" s="15"/>
      <c r="F7" s="15"/>
      <c r="G7" s="15"/>
      <c r="H7" s="13"/>
      <c r="I7" s="13"/>
      <c r="J7" s="31"/>
    </row>
    <row r="8" spans="1:10" s="3" customFormat="1" ht="24" customHeight="1">
      <c r="A8" s="13"/>
      <c r="B8" s="13"/>
      <c r="C8" s="13"/>
      <c r="D8" s="15"/>
      <c r="E8" s="15"/>
      <c r="F8" s="15"/>
      <c r="G8" s="15"/>
      <c r="H8" s="13"/>
      <c r="I8" s="13"/>
      <c r="J8" s="32"/>
    </row>
    <row r="9" spans="1:10" s="3" customFormat="1" ht="24" customHeight="1">
      <c r="A9" s="16" t="s">
        <v>85</v>
      </c>
      <c r="B9" s="16" t="s">
        <v>86</v>
      </c>
      <c r="C9" s="17" t="s">
        <v>87</v>
      </c>
      <c r="D9" s="15"/>
      <c r="E9" s="15"/>
      <c r="F9" s="15"/>
      <c r="G9" s="18">
        <v>8.265</v>
      </c>
      <c r="H9" s="13" t="s">
        <v>47</v>
      </c>
      <c r="I9" s="13">
        <v>0</v>
      </c>
      <c r="J9" s="33"/>
    </row>
    <row r="10" spans="1:10" s="3" customFormat="1" ht="24" customHeight="1">
      <c r="A10" s="16" t="s">
        <v>90</v>
      </c>
      <c r="B10" s="16" t="s">
        <v>91</v>
      </c>
      <c r="C10" s="17" t="s">
        <v>92</v>
      </c>
      <c r="D10" s="15"/>
      <c r="E10" s="15"/>
      <c r="F10" s="15"/>
      <c r="G10" s="18">
        <v>4.9590000000000005</v>
      </c>
      <c r="H10" s="13" t="s">
        <v>47</v>
      </c>
      <c r="I10" s="13">
        <v>0</v>
      </c>
      <c r="J10" s="33"/>
    </row>
    <row r="11" spans="1:10" s="3" customFormat="1" ht="24" customHeight="1">
      <c r="A11" s="16" t="s">
        <v>94</v>
      </c>
      <c r="B11" s="16" t="s">
        <v>95</v>
      </c>
      <c r="C11" s="17" t="s">
        <v>87</v>
      </c>
      <c r="D11" s="15"/>
      <c r="E11" s="15"/>
      <c r="F11" s="15"/>
      <c r="G11" s="18">
        <v>7.382999999999999</v>
      </c>
      <c r="H11" s="13" t="s">
        <v>47</v>
      </c>
      <c r="I11" s="13">
        <v>0</v>
      </c>
      <c r="J11" s="33"/>
    </row>
    <row r="12" spans="1:10" s="3" customFormat="1" ht="24" customHeight="1">
      <c r="A12" s="16" t="s">
        <v>45</v>
      </c>
      <c r="B12" s="16" t="s">
        <v>64</v>
      </c>
      <c r="C12" s="17" t="s">
        <v>97</v>
      </c>
      <c r="D12" s="15">
        <v>50.66</v>
      </c>
      <c r="E12" s="15" t="s">
        <v>115</v>
      </c>
      <c r="F12" s="15">
        <v>13</v>
      </c>
      <c r="G12" s="18">
        <v>28.277999999999995</v>
      </c>
      <c r="H12" s="13" t="s">
        <v>47</v>
      </c>
      <c r="I12" s="13">
        <v>0</v>
      </c>
      <c r="J12" s="33"/>
    </row>
    <row r="13" spans="1:10" s="3" customFormat="1" ht="24" customHeight="1">
      <c r="A13" s="16" t="s">
        <v>48</v>
      </c>
      <c r="B13" s="16" t="s">
        <v>49</v>
      </c>
      <c r="C13" s="17" t="s">
        <v>97</v>
      </c>
      <c r="D13" s="15">
        <v>45.59</v>
      </c>
      <c r="E13" s="15" t="s">
        <v>116</v>
      </c>
      <c r="F13" s="15">
        <v>12.42</v>
      </c>
      <c r="G13" s="18">
        <v>25.227</v>
      </c>
      <c r="H13" s="13" t="s">
        <v>47</v>
      </c>
      <c r="I13" s="13">
        <v>0</v>
      </c>
      <c r="J13" s="33"/>
    </row>
    <row r="14" spans="1:10" s="3" customFormat="1" ht="24" customHeight="1">
      <c r="A14" s="16" t="s">
        <v>50</v>
      </c>
      <c r="B14" s="16" t="s">
        <v>49</v>
      </c>
      <c r="C14" s="17" t="s">
        <v>97</v>
      </c>
      <c r="D14" s="15">
        <v>45.09</v>
      </c>
      <c r="E14" s="15" t="s">
        <v>116</v>
      </c>
      <c r="F14" s="15">
        <v>12.42</v>
      </c>
      <c r="G14" s="18">
        <v>24.947999999999997</v>
      </c>
      <c r="H14" s="13" t="s">
        <v>47</v>
      </c>
      <c r="I14" s="13">
        <v>0</v>
      </c>
      <c r="J14" s="33"/>
    </row>
    <row r="15" spans="1:10" s="3" customFormat="1" ht="24" customHeight="1">
      <c r="A15" s="13"/>
      <c r="B15" s="13"/>
      <c r="C15" s="13"/>
      <c r="D15" s="15"/>
      <c r="E15" s="15"/>
      <c r="F15" s="15"/>
      <c r="G15" s="15"/>
      <c r="H15" s="13"/>
      <c r="I15" s="13"/>
      <c r="J15" s="33"/>
    </row>
    <row r="16" spans="1:10" s="3" customFormat="1" ht="24" customHeight="1">
      <c r="A16" s="13"/>
      <c r="B16" s="13"/>
      <c r="C16" s="13"/>
      <c r="D16" s="15"/>
      <c r="E16" s="15"/>
      <c r="F16" s="15"/>
      <c r="G16" s="15"/>
      <c r="H16" s="13"/>
      <c r="I16" s="13"/>
      <c r="J16" s="33"/>
    </row>
    <row r="17" spans="1:10" s="3" customFormat="1" ht="24" customHeight="1">
      <c r="A17" s="19"/>
      <c r="B17" s="20"/>
      <c r="C17" s="21"/>
      <c r="D17" s="22"/>
      <c r="E17" s="22"/>
      <c r="F17" s="23"/>
      <c r="G17" s="19"/>
      <c r="H17" s="19"/>
      <c r="I17" s="19"/>
      <c r="J17" s="34"/>
    </row>
    <row r="18" spans="1:10" s="3" customFormat="1" ht="24" customHeight="1">
      <c r="A18" s="19"/>
      <c r="B18" s="20"/>
      <c r="C18" s="21"/>
      <c r="D18" s="22"/>
      <c r="E18" s="22"/>
      <c r="F18" s="23"/>
      <c r="G18" s="19"/>
      <c r="H18" s="19"/>
      <c r="I18" s="19"/>
      <c r="J18" s="34"/>
    </row>
    <row r="19" spans="1:10" s="3" customFormat="1" ht="24" customHeight="1">
      <c r="A19" s="19"/>
      <c r="B19" s="20"/>
      <c r="C19" s="21"/>
      <c r="D19" s="23"/>
      <c r="E19" s="23"/>
      <c r="F19" s="23"/>
      <c r="G19" s="19"/>
      <c r="H19" s="19"/>
      <c r="I19" s="19"/>
      <c r="J19" s="35"/>
    </row>
    <row r="20" spans="1:10" s="3" customFormat="1" ht="24" customHeight="1">
      <c r="A20" s="19"/>
      <c r="B20" s="20"/>
      <c r="C20" s="21"/>
      <c r="D20" s="23"/>
      <c r="E20" s="23"/>
      <c r="F20" s="23"/>
      <c r="G20" s="19"/>
      <c r="H20" s="19"/>
      <c r="I20" s="19"/>
      <c r="J20" s="35"/>
    </row>
    <row r="21" spans="1:10" s="3" customFormat="1" ht="24" customHeight="1">
      <c r="A21" s="19"/>
      <c r="B21" s="24"/>
      <c r="C21" s="21"/>
      <c r="D21" s="23"/>
      <c r="E21" s="23"/>
      <c r="F21" s="23"/>
      <c r="G21" s="19"/>
      <c r="H21" s="19"/>
      <c r="I21" s="19"/>
      <c r="J21" s="35"/>
    </row>
    <row r="22" spans="1:11" s="4" customFormat="1" ht="24" customHeight="1">
      <c r="A22" s="25" t="s">
        <v>53</v>
      </c>
      <c r="B22" s="26"/>
      <c r="C22" s="25" t="s">
        <v>54</v>
      </c>
      <c r="D22" s="25"/>
      <c r="E22" s="25"/>
      <c r="F22" s="25" t="s">
        <v>55</v>
      </c>
      <c r="G22" s="26"/>
      <c r="H22" s="27" t="s">
        <v>117</v>
      </c>
      <c r="I22" s="27"/>
      <c r="J22" s="26"/>
      <c r="K22" s="36"/>
    </row>
    <row r="23" spans="1:10" s="5" customFormat="1" ht="24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</row>
  </sheetData>
  <sheetProtection/>
  <mergeCells count="14">
    <mergeCell ref="A1:J1"/>
    <mergeCell ref="A2:J2"/>
    <mergeCell ref="D5:E5"/>
    <mergeCell ref="H22:I22"/>
    <mergeCell ref="A5:A8"/>
    <mergeCell ref="B5:B8"/>
    <mergeCell ref="C5:C8"/>
    <mergeCell ref="D6:D8"/>
    <mergeCell ref="E6:E8"/>
    <mergeCell ref="F5:F8"/>
    <mergeCell ref="G5:G8"/>
    <mergeCell ref="H5:H8"/>
    <mergeCell ref="I5:I8"/>
    <mergeCell ref="J5:J8"/>
  </mergeCells>
  <printOptions/>
  <pageMargins left="0.9" right="0.6097222222222223" top="0.7194444444444444" bottom="0.6298611111111111" header="0.5" footer="0.5"/>
  <pageSetup fitToHeight="1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2018-08-24T01:36:36Z</cp:lastPrinted>
  <dcterms:created xsi:type="dcterms:W3CDTF">2004-12-13T01:35:21Z</dcterms:created>
  <dcterms:modified xsi:type="dcterms:W3CDTF">2022-11-23T02:46:48Z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578F839BB4814A9BADDE87AE7717DDCF</vt:lpwstr>
  </property>
</Properties>
</file>